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173" documentId="13_ncr:1_{6CF8F339-7D88-4327-B573-A55D1C9DF305}" xr6:coauthVersionLast="47" xr6:coauthVersionMax="47" xr10:uidLastSave="{8AC6B906-F624-4B0C-B84E-7C71C2554633}"/>
  <bookViews>
    <workbookView xWindow="-110" yWindow="-110" windowWidth="19420" windowHeight="10420" activeTab="1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<sst xmlns="http://schemas.openxmlformats.org/spreadsheetml/2006/main" count="53" uniqueCount="20">
  <si>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</si>
  <si>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</si>
  <si>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</si>
  <si>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</si>
  <si>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</si>
  <si>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</si>
  <si>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</si>
  <si>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</si>
  <si>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</si>
  <si>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</si>
  <si>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</si>
  <si>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</si>
  <si>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</si>
  <si>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</si>
  <si>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</si>
  <si>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</si>
  <si>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</si>
  <si>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Fonte: Dados consultados na ANAC em 18/07/2022.</t>
  </si>
  <si>
    <t>MAIO DE 2020</t>
  </si>
  <si>
    <t>MAIO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</si>
</sst>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88">
    <xf numFmtId="0" fontId="0" fillId="0" borderId="0" xfId="0"/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7" fillId="2" borderId="0" xfId="0" applyFont="1" applyFill="1" applyBorder="1" applyAlignment="1">
      <alignment vertical="center"/>
    </xf>
    <xf numFmtId="3" fontId="61" fillId="13" borderId="3" xfId="0" applyNumberFormat="1" applyFont="1" applyFill="1" applyBorder="1" applyAlignment="1">
      <alignment horizontal="center" vertical="center"/>
    </xf>
    <xf numFmtId="3" fontId="61" fillId="13" borderId="2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5" xfId="0" applyNumberFormat="1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61" fillId="13" borderId="9" xfId="6" applyFont="1" applyFill="1" applyBorder="1" applyAlignment="1">
      <alignment horizontal="center" vertical="center" wrapText="1"/>
    </xf>
    <xf numFmtId="0" fontId="61" fillId="13" borderId="19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3" xfId="191" applyNumberFormat="1" applyFont="1" applyFill="1" applyBorder="1" applyAlignment="1">
      <alignment horizontal="center" vertical="center"/>
    </xf>
    <xf numFmtId="10" fontId="61" fillId="13" borderId="21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167" fontId="61" fillId="13" borderId="3" xfId="191" applyNumberFormat="1" applyFont="1" applyFill="1" applyBorder="1" applyAlignment="1">
      <alignment horizontal="center" vertical="center"/>
    </xf>
    <xf numFmtId="0" fontId="61" fillId="3" borderId="28" xfId="0" applyNumberFormat="1" applyFont="1" applyFill="1" applyBorder="1" applyAlignment="1">
      <alignment horizontal="center" vertical="center"/>
    </xf>
    <xf numFmtId="0" fontId="57" fillId="2" borderId="28" xfId="0" applyFont="1" applyFill="1" applyBorder="1" applyAlignment="1">
      <alignment vertical="center"/>
    </xf>
    <xf numFmtId="0" fontId="57" fillId="2" borderId="29" xfId="0" applyFont="1" applyFill="1" applyBorder="1" applyAlignment="1">
      <alignment vertical="center"/>
    </xf>
    <xf numFmtId="0" fontId="56" fillId="19" borderId="29" xfId="0" applyFont="1" applyFill="1" applyBorder="1" applyAlignment="1">
      <alignment vertical="center"/>
    </xf>
    <xf numFmtId="0" fontId="57" fillId="2" borderId="16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vertical="center"/>
    </xf>
    <xf numFmtId="0" fontId="55" fillId="18" borderId="16" xfId="0" applyFont="1" applyFill="1" applyBorder="1"/>
    <xf numFmtId="0" fontId="55" fillId="18" borderId="0" xfId="0" applyFont="1" applyFill="1" applyBorder="1"/>
    <xf numFmtId="0" fontId="0" fillId="18" borderId="0" xfId="0" applyFill="1" applyBorder="1"/>
    <xf numFmtId="166" fontId="0" fillId="0" borderId="0" xfId="5" applyNumberFormat="1" applyFont="1" applyBorder="1"/>
    <xf numFmtId="0" fontId="72" fillId="18" borderId="0" xfId="0" applyFont="1" applyFill="1" applyBorder="1"/>
    <xf numFmtId="0" fontId="0" fillId="18" borderId="16" xfId="0" applyFill="1" applyBorder="1"/>
    <xf numFmtId="0" fontId="57" fillId="2" borderId="30" xfId="0" applyFont="1" applyFill="1" applyBorder="1" applyAlignment="1">
      <alignment vertical="center"/>
    </xf>
    <xf numFmtId="0" fontId="57" fillId="2" borderId="24" xfId="0" applyFont="1" applyFill="1" applyBorder="1" applyAlignment="1">
      <alignment vertical="center"/>
    </xf>
    <xf numFmtId="0" fontId="55" fillId="18" borderId="24" xfId="0" applyFont="1" applyFill="1" applyBorder="1"/>
    <xf numFmtId="166" fontId="71" fillId="0" borderId="17" xfId="192" applyNumberFormat="1" applyFont="1" applyBorder="1"/>
    <xf numFmtId="166" fontId="0" fillId="0" borderId="11" xfId="5" applyNumberFormat="1" applyFont="1" applyBorder="1"/>
    <xf numFmtId="166" fontId="0" fillId="0" borderId="32" xfId="5" applyNumberFormat="1" applyFont="1" applyBorder="1"/>
    <xf numFmtId="10" fontId="61" fillId="13" borderId="19" xfId="191" applyNumberFormat="1" applyFont="1" applyFill="1" applyBorder="1" applyAlignment="1">
      <alignment horizontal="center" vertical="center"/>
    </xf>
    <xf numFmtId="3" fontId="61" fillId="13" borderId="32" xfId="5" applyNumberFormat="1" applyFont="1" applyFill="1" applyBorder="1" applyAlignment="1">
      <alignment horizontal="center" vertical="center"/>
    </xf>
    <xf numFmtId="3" fontId="61" fillId="13" borderId="26" xfId="5" applyNumberFormat="1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/>
    </xf>
    <xf numFmtId="0" fontId="61" fillId="3" borderId="25" xfId="0" applyFont="1" applyFill="1" applyBorder="1" applyAlignment="1">
      <alignment horizontal="center" vertical="center"/>
    </xf>
    <xf numFmtId="0" fontId="61" fillId="3" borderId="33" xfId="0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40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6" xfId="0" applyNumberFormat="1" applyFont="1" applyFill="1" applyBorder="1" applyAlignment="1">
      <alignment horizontal="center" vertical="center"/>
    </xf>
    <xf numFmtId="0" fontId="61" fillId="3" borderId="31" xfId="0" applyNumberFormat="1" applyFont="1" applyFill="1" applyBorder="1" applyAlignment="1">
      <alignment horizontal="center" vertical="center"/>
    </xf>
    <xf numFmtId="0" fontId="61" fillId="3" borderId="36" xfId="0" applyFont="1" applyFill="1" applyBorder="1" applyAlignment="1">
      <alignment horizontal="center" vertical="center"/>
    </xf>
    <xf numFmtId="0" fontId="61" fillId="3" borderId="20" xfId="0" applyFont="1" applyFill="1" applyBorder="1" applyAlignment="1">
      <alignment horizontal="center" vertical="center"/>
    </xf>
    <xf numFmtId="0" fontId="61" fillId="3" borderId="37" xfId="0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61" fillId="3" borderId="14" xfId="0" applyFont="1" applyFill="1" applyBorder="1" applyAlignment="1">
      <alignment horizontal="center" vertical="center" wrapText="1"/>
    </xf>
    <xf numFmtId="0" fontId="61" fillId="3" borderId="39" xfId="0" applyFont="1" applyFill="1" applyBorder="1" applyAlignment="1">
      <alignment horizontal="center" vertical="center"/>
    </xf>
    <xf numFmtId="0" fontId="61" fillId="3" borderId="34" xfId="0" applyFont="1" applyFill="1" applyBorder="1" applyAlignment="1">
      <alignment horizontal="center" vertical="center"/>
    </xf>
    <xf numFmtId="0" fontId="61" fillId="3" borderId="41" xfId="0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3" borderId="39" xfId="0" applyFont="1" applyFill="1" applyBorder="1" applyAlignment="1">
      <alignment horizontal="center" vertical="center" wrapText="1"/>
    </xf>
    <xf numFmtId="0" fontId="61" fillId="3" borderId="38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0" fontId="61" fillId="3" borderId="27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2" borderId="31" xfId="0" applyFont="1" applyFill="1" applyBorder="1" applyAlignment="1">
      <alignment horizontal="center" vertical="center"/>
    </xf>
    <xf numFmtId="0" fontId="61" fillId="3" borderId="7" xfId="2" applyFont="1" applyFill="1" applyBorder="1" applyAlignment="1">
      <alignment horizontal="center" vertical="center" wrapText="1"/>
    </xf>
    <xf numFmtId="0" fontId="61" fillId="3" borderId="8" xfId="2" applyFont="1" applyFill="1" applyBorder="1" applyAlignment="1">
      <alignment horizontal="center" vertical="center" wrapText="1"/>
    </xf>
    <xf numFmtId="0" fontId="61" fillId="3" borderId="19" xfId="2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61" fillId="3" borderId="19" xfId="0" applyFont="1" applyFill="1" applyBorder="1" applyAlignment="1">
      <alignment horizontal="center" vertical="center" wrapText="1"/>
    </xf>
    <xf numFmtId="0" fontId="61" fillId="3" borderId="30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/>
    </xf>
    <xf numFmtId="0" fontId="61" fillId="2" borderId="43" xfId="0" applyFont="1" applyFill="1" applyBorder="1" applyAlignment="1">
      <alignment horizontal="center" vertical="center"/>
    </xf>
    <xf numFmtId="0" fontId="61" fillId="2" borderId="44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zoomScale="70" zoomScaleNormal="70" zoomScalePageLayoutView="80" workbookViewId="0">
      <selection activeCell="L7" sqref="L7"/>
    </sheetView>
  </sheetViews>
  <sheetFormatPr defaultColWidth="8.90625" defaultRowHeight="12.5" x14ac:dyDescent="0.25"/>
  <cols>
    <col min="1" max="1" width="15.7265625" style="19" customWidth="1"/>
    <col min="2" max="2" width="21.08984375" style="19" customWidth="1"/>
    <col min="3" max="3" width="20.81640625" style="19" customWidth="1"/>
    <col min="4" max="4" width="18.6328125" style="19" customWidth="1"/>
    <col min="5" max="5" width="22" style="19" customWidth="1"/>
    <col min="6" max="8" width="18.6328125" style="19" customWidth="1"/>
    <col min="9" max="9" width="22.08984375" style="19" customWidth="1"/>
    <col min="10" max="10" width="16.54296875" style="19" customWidth="1"/>
    <col min="11" max="11" width="15" style="19" customWidth="1"/>
    <col min="12" max="12" width="13.54296875" style="19" customWidth="1"/>
    <col min="13" max="13" width="16.81640625" style="19" customWidth="1"/>
    <col min="14" max="16384" width="8.90625" style="19"/>
  </cols>
  <sheetData>
    <row r="1" spans="1:13" s="20" customFormat="1" ht="15.9" customHeight="1" x14ac:dyDescent="0.25">
      <c r="A1" s="1" t="s">
        <v>16</v>
      </c>
      <c r="B1" s="1"/>
      <c r="C1" s="1"/>
      <c r="D1" s="1"/>
      <c r="E1" s="1"/>
      <c r="F1" s="1"/>
      <c r="G1" s="1"/>
      <c r="H1" s="2">
        <v>43922</v>
      </c>
      <c r="I1" s="1"/>
      <c r="J1" s="1"/>
      <c r="K1" s="1"/>
      <c r="L1" s="1"/>
      <c r="M1" s="1"/>
    </row>
    <row r="2" spans="1:13" s="20" customFormat="1" ht="15.9" customHeight="1" thickBot="1" x14ac:dyDescent="0.3">
      <c r="A2" s="4" t="s">
        <v>2</v>
      </c>
      <c r="B2" s="4"/>
      <c r="C2" s="4"/>
      <c r="D2" s="4"/>
      <c r="E2" s="4"/>
      <c r="F2" s="4"/>
      <c r="G2" s="4"/>
      <c r="H2" s="2">
        <v>43556</v>
      </c>
      <c r="I2" s="4"/>
      <c r="J2" s="4"/>
      <c r="K2" s="4"/>
      <c r="L2" s="4"/>
      <c r="M2" s="4"/>
    </row>
    <row r="3" spans="1:13" s="20" customFormat="1" ht="44.5" customHeight="1" thickBot="1" x14ac:dyDescent="0.3">
      <c r="A3" s="47" t="s">
        <v>3</v>
      </c>
      <c r="B3" s="48"/>
      <c r="C3" s="48"/>
      <c r="D3" s="48"/>
      <c r="E3" s="48"/>
      <c r="F3" s="48"/>
      <c r="G3" s="48"/>
      <c r="H3" s="48"/>
      <c r="I3" s="48"/>
      <c r="J3" s="49"/>
      <c r="K3" s="49"/>
      <c r="L3" s="49"/>
      <c r="M3" s="49"/>
    </row>
    <row r="4" spans="1:13" s="20" customFormat="1" ht="24.9" customHeight="1" thickBot="1" x14ac:dyDescent="0.3">
      <c r="A4" s="50"/>
      <c r="B4" s="52" t="s">
        <v>18</v>
      </c>
      <c r="C4" s="53"/>
      <c r="D4" s="53"/>
      <c r="E4" s="54"/>
      <c r="F4" s="52" t="s">
        <v>19</v>
      </c>
      <c r="G4" s="53"/>
      <c r="H4" s="53"/>
      <c r="I4" s="54"/>
      <c r="J4" s="55" t="s">
        <v>6</v>
      </c>
      <c r="K4" s="56"/>
      <c r="L4" s="56"/>
      <c r="M4" s="57"/>
    </row>
    <row r="5" spans="1:13" s="20" customFormat="1" ht="24.9" customHeight="1" x14ac:dyDescent="0.25">
      <c r="A5" s="51"/>
      <c r="B5" s="58" t="s">
        <v>0</v>
      </c>
      <c r="C5" s="60" t="s">
        <v>1</v>
      </c>
      <c r="D5" s="60" t="s">
        <v>5</v>
      </c>
      <c r="E5" s="60" t="s">
        <v>10</v>
      </c>
      <c r="F5" s="58" t="s">
        <v>0</v>
      </c>
      <c r="G5" s="60" t="s">
        <v>1</v>
      </c>
      <c r="H5" s="60" t="s">
        <v>5</v>
      </c>
      <c r="I5" s="68" t="s">
        <v>10</v>
      </c>
      <c r="J5" s="62"/>
      <c r="K5" s="63"/>
      <c r="L5" s="63"/>
      <c r="M5" s="64"/>
    </row>
    <row r="6" spans="1:13" s="20" customFormat="1" ht="24.9" customHeight="1" x14ac:dyDescent="0.25">
      <c r="A6" s="51"/>
      <c r="B6" s="59"/>
      <c r="C6" s="61"/>
      <c r="D6" s="61"/>
      <c r="E6" s="61"/>
      <c r="F6" s="59"/>
      <c r="G6" s="61"/>
      <c r="H6" s="61"/>
      <c r="I6" s="61"/>
      <c r="J6" s="44" t="s">
        <v>7</v>
      </c>
      <c r="K6" s="45" t="s">
        <v>8</v>
      </c>
      <c r="L6" s="45" t="s">
        <v>9</v>
      </c>
      <c r="M6" s="46" t="s">
        <v>11</v>
      </c>
    </row>
    <row r="7" spans="1:13" s="20" customFormat="1" ht="60" customHeight="1" thickBot="1" x14ac:dyDescent="0.3">
      <c r="A7" s="14" t="s">
        <v>14</v>
      </c>
      <c r="B7" s="6">
        <v>897835811</v>
      </c>
      <c r="C7" s="5">
        <v>634921486</v>
      </c>
      <c r="D7" s="21">
        <v>0.70699999999999996</v>
      </c>
      <c r="E7" s="8">
        <v>539972</v>
      </c>
      <c r="F7" s="6">
        <v>4839193019</v>
      </c>
      <c r="G7" s="5">
        <v>3976758421</v>
      </c>
      <c r="H7" s="21">
        <v>0.82199999999999995</v>
      </c>
      <c r="I7" s="8">
        <v>3633862</v>
      </c>
      <c r="J7" s="15">
        <f>-1+(F7/B7)</f>
        <v>4.3898418393560821</v>
      </c>
      <c r="K7" s="16">
        <f>-1+(G7/C7)</f>
        <v>5.2633861173190795</v>
      </c>
      <c r="L7" s="21">
        <f>(H7-D7)</f>
        <v>0.11499999999999999</v>
      </c>
      <c r="M7" s="17">
        <f>-1+(I7/E7)</f>
        <v>5.72972302267525</v>
      </c>
    </row>
    <row r="8" spans="1:13" s="20" customFormat="1" ht="49.5" customHeight="1" thickBot="1" x14ac:dyDescent="0.3">
      <c r="A8" s="65" t="s">
        <v>4</v>
      </c>
      <c r="B8" s="66"/>
      <c r="C8" s="66"/>
      <c r="D8" s="66"/>
      <c r="E8" s="66"/>
      <c r="F8" s="66"/>
      <c r="G8" s="66"/>
      <c r="H8" s="66"/>
      <c r="I8" s="66"/>
      <c r="J8" s="67"/>
      <c r="K8" s="67"/>
      <c r="L8" s="67"/>
      <c r="M8" s="67"/>
    </row>
    <row r="9" spans="1:13" s="20" customFormat="1" ht="24.5" customHeight="1" thickBot="1" x14ac:dyDescent="0.3">
      <c r="A9" s="50"/>
      <c r="B9" s="52" t="s">
        <v>18</v>
      </c>
      <c r="C9" s="53"/>
      <c r="D9" s="53"/>
      <c r="E9" s="54"/>
      <c r="F9" s="52" t="s">
        <v>19</v>
      </c>
      <c r="G9" s="53"/>
      <c r="H9" s="53"/>
      <c r="I9" s="54"/>
      <c r="J9" s="56" t="s">
        <v>6</v>
      </c>
      <c r="K9" s="56"/>
      <c r="L9" s="56"/>
      <c r="M9" s="57"/>
    </row>
    <row r="10" spans="1:13" s="20" customFormat="1" ht="24.9" customHeight="1" x14ac:dyDescent="0.25">
      <c r="A10" s="51"/>
      <c r="B10" s="69" t="s">
        <v>0</v>
      </c>
      <c r="C10" s="70" t="s">
        <v>1</v>
      </c>
      <c r="D10" s="70" t="s">
        <v>5</v>
      </c>
      <c r="E10" s="72" t="s">
        <v>10</v>
      </c>
      <c r="F10" s="69" t="s">
        <v>0</v>
      </c>
      <c r="G10" s="70" t="s">
        <v>1</v>
      </c>
      <c r="H10" s="70" t="s">
        <v>5</v>
      </c>
      <c r="I10" s="72" t="s">
        <v>10</v>
      </c>
      <c r="J10" s="71"/>
      <c r="K10" s="63"/>
      <c r="L10" s="63"/>
      <c r="M10" s="63"/>
    </row>
    <row r="11" spans="1:13" s="20" customFormat="1" ht="24.9" customHeight="1" x14ac:dyDescent="0.25">
      <c r="A11" s="51"/>
      <c r="B11" s="58"/>
      <c r="C11" s="60"/>
      <c r="D11" s="60"/>
      <c r="E11" s="73"/>
      <c r="F11" s="58"/>
      <c r="G11" s="60"/>
      <c r="H11" s="60"/>
      <c r="I11" s="73"/>
      <c r="J11" s="9" t="s">
        <v>7</v>
      </c>
      <c r="K11" s="10" t="s">
        <v>8</v>
      </c>
      <c r="L11" s="10" t="s">
        <v>9</v>
      </c>
      <c r="M11" s="11" t="s">
        <v>11</v>
      </c>
    </row>
    <row r="12" spans="1:13" s="20" customFormat="1" ht="60" customHeight="1" thickBot="1" x14ac:dyDescent="0.3">
      <c r="A12" s="14" t="s">
        <v>14</v>
      </c>
      <c r="B12" s="6">
        <v>1207373676</v>
      </c>
      <c r="C12" s="5">
        <v>387192692</v>
      </c>
      <c r="D12" s="21">
        <v>0.32100000000000001</v>
      </c>
      <c r="E12" s="8">
        <v>50965</v>
      </c>
      <c r="F12" s="6">
        <v>4616826410</v>
      </c>
      <c r="G12" s="5">
        <v>1403013166</v>
      </c>
      <c r="H12" s="21">
        <v>0.30399999999999999</v>
      </c>
      <c r="I12" s="8">
        <v>195211</v>
      </c>
      <c r="J12" s="15">
        <f>-1+(F12/B12)</f>
        <v>2.8238587620159445</v>
      </c>
      <c r="K12" s="16">
        <f>-1+(G12/C12)</f>
        <v>2.6235528071382093</v>
      </c>
      <c r="L12" s="16">
        <f>(H12-D12)</f>
        <v>-1.7000000000000015E-2</v>
      </c>
      <c r="M12" s="17">
        <f>-1+(I12/E12)</f>
        <v>2.8302953006965565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/>
      <c r="B14" s="3"/>
      <c r="C14" s="3"/>
      <c r="D14" s="3"/>
      <c r="E14" s="3"/>
      <c r="F14" s="3"/>
      <c r="G14"/>
      <c r="H14"/>
      <c r="I14" s="3"/>
      <c r="J14"/>
      <c r="K14"/>
      <c r="L14"/>
      <c r="M14"/>
    </row>
    <row r="15" spans="1:13" ht="18.5" x14ac:dyDescent="0.45">
      <c r="A15" s="18" t="s">
        <v>17</v>
      </c>
      <c r="B15" s="3"/>
      <c r="C15" s="3"/>
      <c r="D15" s="3"/>
      <c r="E15" s="3"/>
      <c r="F15" s="3"/>
      <c r="G15"/>
      <c r="H15"/>
      <c r="I15" s="3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  <mergeCell ref="A8:M8"/>
    <mergeCell ref="D5:D6"/>
    <mergeCell ref="F5:F6"/>
    <mergeCell ref="G5:G6"/>
    <mergeCell ref="H5:H6"/>
    <mergeCell ref="I5:I6"/>
    <mergeCell ref="A3:M3"/>
    <mergeCell ref="A4:A6"/>
    <mergeCell ref="B4:E4"/>
    <mergeCell ref="F4:I4"/>
    <mergeCell ref="J4:M4"/>
    <mergeCell ref="B5:B6"/>
    <mergeCell ref="C5:C6"/>
    <mergeCell ref="J5:M5"/>
    <mergeCell ref="E5:E6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tabSelected="1" zoomScale="65" zoomScaleNormal="145" zoomScalePageLayoutView="80" workbookViewId="0">
      <selection activeCell="C13" sqref="C13"/>
    </sheetView>
  </sheetViews>
  <sheetFormatPr defaultColWidth="8.90625" defaultRowHeight="12.5" x14ac:dyDescent="0.25"/>
  <cols>
    <col min="1" max="1" width="31.90625" style="34" customWidth="1"/>
    <col min="2" max="2" width="40.6328125" style="31" customWidth="1"/>
    <col min="3" max="3" width="46.54296875" style="31" customWidth="1"/>
    <col min="4" max="4" width="25.6328125" style="31" customWidth="1"/>
    <col min="5" max="5" width="0.453125" style="31" customWidth="1"/>
    <col min="6" max="16384" width="8.90625" style="31"/>
  </cols>
  <sheetData>
    <row r="1" spans="1:5" s="25" customFormat="1" ht="15.9" customHeight="1" x14ac:dyDescent="0.25">
      <c r="A1" s="23" t="str">
        <f>"DADOS COMPARATIVOS - ASSOCIAÇÃO BRASILEIRA DAS EMPRESAS AÉREAS"</f>
        <v>DADOS COMPARATIVOS - ASSOCIAÇÃO BRASILEIRA DAS EMPRESAS AÉREAS</v>
      </c>
      <c r="B1" s="24"/>
      <c r="C1" s="24"/>
      <c r="D1" s="35"/>
      <c r="E1" s="24"/>
    </row>
    <row r="2" spans="1:5" s="27" customFormat="1" ht="15.9" customHeight="1" thickBot="1" x14ac:dyDescent="0.3">
      <c r="A2" s="26" t="s">
        <v>13</v>
      </c>
      <c r="B2" s="4"/>
      <c r="C2" s="4"/>
      <c r="D2" s="36"/>
      <c r="E2" s="4"/>
    </row>
    <row r="3" spans="1:5" s="27" customFormat="1" ht="21.5" customHeight="1" thickBot="1" x14ac:dyDescent="0.3">
      <c r="A3" s="47" t="s">
        <v>3</v>
      </c>
      <c r="B3" s="48"/>
      <c r="C3" s="48"/>
      <c r="D3" s="74"/>
      <c r="E3" s="28"/>
    </row>
    <row r="4" spans="1:5" s="27" customFormat="1" ht="24.9" customHeight="1" thickBot="1" x14ac:dyDescent="0.3">
      <c r="A4" s="75"/>
      <c r="B4" s="22" t="s">
        <v>18</v>
      </c>
      <c r="C4" s="22" t="s">
        <v>19</v>
      </c>
      <c r="D4" s="85" t="s">
        <v>12</v>
      </c>
      <c r="E4" s="28"/>
    </row>
    <row r="5" spans="1:5" s="27" customFormat="1" ht="24.9" customHeight="1" x14ac:dyDescent="0.25">
      <c r="A5" s="76"/>
      <c r="B5" s="78" t="s">
        <v>15</v>
      </c>
      <c r="C5" s="80" t="s">
        <v>15</v>
      </c>
      <c r="D5" s="86"/>
      <c r="E5" s="28"/>
    </row>
    <row r="6" spans="1:5" s="27" customFormat="1" ht="24.9" customHeight="1" thickBot="1" x14ac:dyDescent="0.3">
      <c r="A6" s="77"/>
      <c r="B6" s="79"/>
      <c r="C6" s="81"/>
      <c r="D6" s="87"/>
      <c r="E6" s="28"/>
    </row>
    <row r="7" spans="1:5" s="27" customFormat="1" ht="70" customHeight="1" thickBot="1" x14ac:dyDescent="0.3">
      <c r="A7" s="12" t="s">
        <v>14</v>
      </c>
      <c r="B7" s="43">
        <v>17967</v>
      </c>
      <c r="C7" s="42">
        <v>31348</v>
      </c>
      <c r="D7" s="41">
        <f>-1+(C7/B7)</f>
        <v>0.74475427172037634</v>
      </c>
      <c r="E7" s="7"/>
    </row>
    <row r="8" spans="1:5" s="27" customFormat="1" ht="39.5" customHeight="1" thickBot="1" x14ac:dyDescent="0.3">
      <c r="A8" s="82" t="s">
        <v>4</v>
      </c>
      <c r="B8" s="83"/>
      <c r="C8" s="83"/>
      <c r="D8" s="84"/>
      <c r="E8" s="7"/>
    </row>
    <row r="9" spans="1:5" s="27" customFormat="1" ht="24.9" customHeight="1" thickBot="1" x14ac:dyDescent="0.3">
      <c r="A9" s="75"/>
      <c r="B9" s="22" t="s">
        <v>18</v>
      </c>
      <c r="C9" s="22" t="s">
        <v>19</v>
      </c>
      <c r="D9" s="85" t="s">
        <v>12</v>
      </c>
      <c r="E9" s="7"/>
    </row>
    <row r="10" spans="1:5" s="27" customFormat="1" ht="24.9" customHeight="1" x14ac:dyDescent="0.25">
      <c r="A10" s="76"/>
      <c r="B10" s="78" t="s">
        <v>15</v>
      </c>
      <c r="C10" s="78" t="s">
        <v>15</v>
      </c>
      <c r="D10" s="86"/>
      <c r="E10" s="7"/>
    </row>
    <row r="11" spans="1:5" s="27" customFormat="1" ht="24.9" customHeight="1" thickBot="1" x14ac:dyDescent="0.3">
      <c r="A11" s="77"/>
      <c r="B11" s="79"/>
      <c r="C11" s="79"/>
      <c r="D11" s="87"/>
      <c r="E11" s="7"/>
    </row>
    <row r="12" spans="1:5" s="27" customFormat="1" ht="70" customHeight="1" thickBot="1" x14ac:dyDescent="0.3">
      <c r="A12" s="13" t="s">
        <v>14</v>
      </c>
      <c r="B12" s="43">
        <v>48004</v>
      </c>
      <c r="C12" s="42">
        <v>86574</v>
      </c>
      <c r="D12" s="41">
        <f>-1+(C12/B12)</f>
        <v>0.80347471044079666</v>
      </c>
      <c r="E12" s="7"/>
    </row>
    <row r="13" spans="1:5" x14ac:dyDescent="0.25">
      <c r="A13" s="29"/>
      <c r="B13" s="30"/>
      <c r="C13" s="30"/>
      <c r="D13" s="37"/>
      <c r="E13" s="30"/>
    </row>
    <row r="14" spans="1:5" s="33" customFormat="1" ht="19" thickBot="1" x14ac:dyDescent="0.5">
      <c r="A14" s="38" t="s">
        <v>17</v>
      </c>
      <c r="B14" s="39"/>
      <c r="C14" s="39"/>
      <c r="D14" s="40"/>
      <c r="E14" s="32"/>
    </row>
    <row r="15" spans="1:5" ht="12.75" customHeight="1" x14ac:dyDescent="0.25"/>
    <row r="16" spans="1:5" ht="12.75" customHeight="1" x14ac:dyDescent="0.25"/>
    <row r="17" s="31" customFormat="1" ht="17.25" customHeight="1" x14ac:dyDescent="0.25"/>
    <row r="18" s="31" customFormat="1" ht="15" customHeight="1" x14ac:dyDescent="0.25"/>
    <row r="19" s="31" customFormat="1" ht="15" customHeight="1" x14ac:dyDescent="0.25"/>
    <row r="20" s="31" customFormat="1" ht="15" customHeight="1" x14ac:dyDescent="0.25"/>
    <row r="21" s="31" customFormat="1" ht="15" customHeight="1" x14ac:dyDescent="0.25"/>
    <row r="22" s="31" customFormat="1" ht="15" customHeight="1" x14ac:dyDescent="0.25"/>
    <row r="23" s="31" customFormat="1" ht="15" customHeight="1" x14ac:dyDescent="0.25"/>
    <row r="24" s="31" customFormat="1" ht="15" customHeight="1" x14ac:dyDescent="0.25"/>
    <row r="25" s="31" customFormat="1" ht="15" customHeight="1" x14ac:dyDescent="0.25"/>
    <row r="26" s="31" customFormat="1" ht="15" customHeight="1" x14ac:dyDescent="0.25"/>
    <row r="27" s="31" customFormat="1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2022-07-19T02:28:43Z</dcterms:modified>
</cp:coreProperties>
</file>